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485" activeTab="1"/>
  </bookViews>
  <sheets>
    <sheet name="Monthly expenditure 2017-18" sheetId="1" r:id="rId1"/>
    <sheet name="Monthly expenditure 2018-19" sheetId="2" r:id="rId2"/>
  </sheets>
  <definedNames/>
  <calcPr fullCalcOnLoad="1"/>
</workbook>
</file>

<file path=xl/sharedStrings.xml><?xml version="1.0" encoding="utf-8"?>
<sst xmlns="http://schemas.openxmlformats.org/spreadsheetml/2006/main" count="202" uniqueCount="83">
  <si>
    <t>J&amp;K Development Finance Corporation Ltd</t>
  </si>
  <si>
    <t>Jammu -180004</t>
  </si>
  <si>
    <t>CIN: U65920JK2005GOI002523</t>
  </si>
  <si>
    <t>Advertisement &amp; Publicity</t>
  </si>
  <si>
    <t>Particulars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</si>
  <si>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</si>
  <si>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</si>
  <si>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</si>
  <si>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</si>
  <si>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</si>
  <si>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</si>
  <si>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</si>
  <si>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</si>
  <si>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</si>
  <si>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</si>
  <si>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</si>
  <si>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</si>
  <si>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Grand Total</t>
  </si>
  <si>
    <t>Annual Retainership Fee</t>
  </si>
  <si>
    <t>Audit Fee</t>
  </si>
  <si>
    <t>CGTMSE Expense</t>
  </si>
  <si>
    <t>Fees &amp; Taxes</t>
  </si>
  <si>
    <t>Internal Audit Fee</t>
  </si>
  <si>
    <t>Legal charges/ fees</t>
  </si>
  <si>
    <t>Motor car exps (Repairs/Insurance etc)</t>
  </si>
  <si>
    <t>Motor car exps (Petrol/diesel)</t>
  </si>
  <si>
    <t>Newspaper &amp; Periodicals</t>
  </si>
  <si>
    <t>Office expenses</t>
  </si>
  <si>
    <t>Printing &amp; Stationery</t>
  </si>
  <si>
    <t>Professional charges</t>
  </si>
  <si>
    <t>Repair &amp; Maintenance</t>
  </si>
  <si>
    <t>Secretarial Audit Fee</t>
  </si>
  <si>
    <t>Tax Audit Fee</t>
  </si>
  <si>
    <t>Per annum</t>
  </si>
  <si>
    <t>Per Annum</t>
  </si>
  <si>
    <t>Vehicle Hire Charges</t>
  </si>
  <si>
    <t>Watch &amp; Ward Charges</t>
  </si>
  <si>
    <t>630 B/A  Gandhinagar</t>
  </si>
  <si>
    <t>Financial Year from 1-Apr-2017 to 31-Mar-2018</t>
  </si>
  <si>
    <t>Year 2017-18</t>
  </si>
  <si>
    <t>Office Equipments</t>
  </si>
  <si>
    <t>Furniture &amp; Fixtures</t>
  </si>
  <si>
    <t>Office Vehicles</t>
  </si>
  <si>
    <t>Computers&amp; Accessories (End Users)</t>
  </si>
  <si>
    <t>Computers&amp; Accessories (Servers &amp; Networks)</t>
  </si>
  <si>
    <t>Computers (Servers &amp; Networks)</t>
  </si>
  <si>
    <t>Notes:</t>
  </si>
  <si>
    <t>Business Promotion</t>
  </si>
  <si>
    <t>G. Total</t>
  </si>
  <si>
    <t>Annual Retainership Fee to Tax Consultant</t>
  </si>
  <si>
    <t>Audit Fee to Statutory Auditor</t>
  </si>
  <si>
    <t>For providing credit guarantee cover to loan accounts fees paid to CGTMSE</t>
  </si>
  <si>
    <t>CGTMSE Expense:</t>
  </si>
  <si>
    <t>Legal charges/fees:</t>
  </si>
  <si>
    <t>Fees paid to legal councilors/Advocates on the Panel for drafting loan related documents and other incidentals</t>
  </si>
  <si>
    <t>Office Expenses:</t>
  </si>
  <si>
    <t xml:space="preserve">It mainly comprises expenditure on procurement of Tea/refreshment to staff/sweeping charges/garbage lifting charges </t>
  </si>
  <si>
    <t>Professional Charges:</t>
  </si>
  <si>
    <t>It mainly covers charges on account of CIBIL FEES/Fees to tax consultant for ITC demand related clarifications etc</t>
  </si>
  <si>
    <t>Fees &amp; Taxes:</t>
  </si>
  <si>
    <t>This head mainly covers expenditure on GST registration/Fees for filing Form MGT 14/AOC 4/DIR 12 etc with Govt of India</t>
  </si>
  <si>
    <t>Nodal Officer from Jammu &amp; Kashmir Development Finance Corporation Ltd</t>
  </si>
  <si>
    <t xml:space="preserve">Mr Mudasir Ahmad </t>
  </si>
  <si>
    <t>Manager (Accounts)</t>
  </si>
  <si>
    <t>J&amp;K DFC Ltd</t>
  </si>
  <si>
    <t>Jammu-180004</t>
  </si>
  <si>
    <t>First floor, 630 B/A, Gandhi Nagar</t>
  </si>
  <si>
    <t>Email:contact@jkdfc.org</t>
  </si>
  <si>
    <t>Ph. 0191-2431498,  Mobile: 9906673924</t>
  </si>
  <si>
    <t>Website: www.jkdfc.org</t>
  </si>
  <si>
    <t>Summary of Goods/Services (Consumables) procured from MSEs (SC/ST)</t>
  </si>
  <si>
    <t>Summary of Goods/Services (Consumables) procured from General category</t>
  </si>
  <si>
    <t>Summary of Goods/Services (Fixed Assets) procured from MSEs (SC/ST)</t>
  </si>
  <si>
    <t>Summary of Goods/Services (Fixed Assets) procured from General Category</t>
  </si>
  <si>
    <t xml:space="preserve">Amount in </t>
  </si>
  <si>
    <t>Financial Year from 1-Apr-2018 to 31-Mar-2019</t>
  </si>
  <si>
    <t>Year 2018-19</t>
  </si>
  <si>
    <t>From April 2018 to March 2019</t>
  </si>
  <si>
    <t>Ground Floor, Jawaharlal Nehru Udyog Bhawan</t>
  </si>
  <si>
    <t>Jammu-180012</t>
  </si>
  <si>
    <t xml:space="preserve">Amount in Rs </t>
  </si>
  <si>
    <t>Jammu -180012</t>
  </si>
  <si>
    <t>Ph. 0191-2479179,  Mobile: 9906673924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</si>
</sst>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0.00"/>
    <numFmt numFmtId="165" formatCode="&quot;&quot;0.00&quot; Dr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49" fontId="42" fillId="0" borderId="0" xfId="0" applyNumberFormat="1" applyFont="1" applyAlignment="1">
      <alignment vertical="top"/>
    </xf>
    <xf numFmtId="49" fontId="43" fillId="0" borderId="0" xfId="0" applyNumberFormat="1" applyFont="1" applyBorder="1" applyAlignment="1">
      <alignment vertical="top"/>
    </xf>
    <xf numFmtId="49" fontId="44" fillId="0" borderId="0" xfId="0" applyNumberFormat="1" applyFont="1" applyAlignment="1">
      <alignment vertical="top"/>
    </xf>
    <xf numFmtId="164" fontId="45" fillId="0" borderId="0" xfId="0" applyNumberFormat="1" applyFont="1" applyAlignment="1">
      <alignment horizontal="right" vertical="top"/>
    </xf>
    <xf numFmtId="49" fontId="43" fillId="0" borderId="10" xfId="0" applyNumberFormat="1" applyFont="1" applyBorder="1" applyAlignment="1">
      <alignment vertical="top"/>
    </xf>
    <xf numFmtId="164" fontId="46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49" fontId="47" fillId="0" borderId="0" xfId="0" applyNumberFormat="1" applyFont="1" applyBorder="1" applyAlignment="1">
      <alignment horizontal="center" vertical="top"/>
    </xf>
    <xf numFmtId="49" fontId="48" fillId="0" borderId="0" xfId="0" applyNumberFormat="1" applyFont="1" applyBorder="1" applyAlignment="1">
      <alignment vertical="top"/>
    </xf>
    <xf numFmtId="49" fontId="43" fillId="0" borderId="0" xfId="0" applyNumberFormat="1" applyFont="1" applyBorder="1" applyAlignment="1">
      <alignment horizontal="left" vertical="top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2" xfId="0" applyFont="1" applyBorder="1" applyAlignment="1">
      <alignment/>
    </xf>
    <xf numFmtId="164" fontId="45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164" fontId="46" fillId="0" borderId="0" xfId="0" applyNumberFormat="1" applyFont="1" applyBorder="1" applyAlignment="1">
      <alignment horizontal="right" vertical="top"/>
    </xf>
    <xf numFmtId="164" fontId="0" fillId="0" borderId="0" xfId="0" applyNumberFormat="1" applyAlignment="1">
      <alignment/>
    </xf>
    <xf numFmtId="164" fontId="46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 horizontal="center"/>
    </xf>
    <xf numFmtId="0" fontId="49" fillId="0" borderId="0" xfId="0" applyFont="1" applyAlignment="1">
      <alignment/>
    </xf>
    <xf numFmtId="49" fontId="47" fillId="0" borderId="0" xfId="0" applyNumberFormat="1" applyFont="1" applyBorder="1" applyAlignment="1">
      <alignment horizontal="center" vertical="top"/>
    </xf>
    <xf numFmtId="0" fontId="40" fillId="0" borderId="0" xfId="0" applyFont="1" applyAlignment="1">
      <alignment horizontal="center"/>
    </xf>
    <xf numFmtId="49" fontId="44" fillId="0" borderId="0" xfId="0" applyNumberFormat="1" applyFont="1" applyAlignment="1">
      <alignment vertical="top" wrapText="1"/>
    </xf>
    <xf numFmtId="49" fontId="4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40" fillId="0" borderId="11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49" fontId="43" fillId="0" borderId="11" xfId="0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0" fontId="40" fillId="0" borderId="12" xfId="0" applyFont="1" applyBorder="1" applyAlignment="1">
      <alignment horizontal="left"/>
    </xf>
    <xf numFmtId="49" fontId="48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top"/>
    </xf>
    <xf numFmtId="49" fontId="47" fillId="0" borderId="0" xfId="0" applyNumberFormat="1" applyFont="1" applyBorder="1" applyAlignment="1">
      <alignment horizontal="center" vertical="top"/>
    </xf>
    <xf numFmtId="0" fontId="40" fillId="0" borderId="0" xfId="0" applyFont="1" applyAlignment="1">
      <alignment horizontal="center"/>
    </xf>
    <xf numFmtId="49" fontId="48" fillId="0" borderId="0" xfId="0" applyNumberFormat="1" applyFont="1" applyBorder="1" applyAlignment="1">
      <alignment horizontal="left" vertical="top"/>
    </xf>
    <xf numFmtId="49" fontId="46" fillId="0" borderId="11" xfId="0" applyNumberFormat="1" applyFont="1" applyBorder="1" applyAlignment="1">
      <alignment horizontal="center" wrapText="1"/>
    </xf>
    <xf numFmtId="49" fontId="46" fillId="0" borderId="0" xfId="0" applyNumberFormat="1" applyFont="1" applyBorder="1" applyAlignment="1">
      <alignment horizontal="center" wrapText="1"/>
    </xf>
    <xf numFmtId="49" fontId="46" fillId="0" borderId="12" xfId="0" applyNumberFormat="1" applyFont="1" applyBorder="1" applyAlignment="1">
      <alignment horizontal="center" wrapText="1"/>
    </xf>
    <xf numFmtId="0" fontId="40" fillId="0" borderId="0" xfId="0" applyFont="1" applyBorder="1" applyAlignment="1">
      <alignment horizontal="left"/>
    </xf>
    <xf numFmtId="0" fontId="0" fillId="0" borderId="12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0">
      <selection activeCell="D18" sqref="D18"/>
    </sheetView>
  </sheetViews>
  <sheetFormatPr defaultColWidth="9.140625" defaultRowHeight="15"/>
  <cols>
    <col min="1" max="1" width="15.28125" style="0" bestFit="1" customWidth="1"/>
    <col min="2" max="2" width="9.28125" style="0" customWidth="1"/>
    <col min="3" max="3" width="12.57421875" style="0" customWidth="1"/>
    <col min="4" max="4" width="13.00390625" style="0" customWidth="1"/>
    <col min="5" max="5" width="12.7109375" style="0" customWidth="1"/>
    <col min="6" max="6" width="12.00390625" style="0" customWidth="1"/>
    <col min="7" max="7" width="11.57421875" style="0" customWidth="1"/>
    <col min="8" max="8" width="11.28125" style="0" customWidth="1"/>
    <col min="9" max="9" width="11.00390625" style="0" customWidth="1"/>
    <col min="10" max="10" width="11.57421875" style="0" customWidth="1"/>
    <col min="11" max="11" width="11.140625" style="0" customWidth="1"/>
    <col min="12" max="12" width="10.8515625" style="0" customWidth="1"/>
    <col min="13" max="13" width="10.140625" style="0" customWidth="1"/>
    <col min="14" max="14" width="12.140625" style="0" customWidth="1"/>
    <col min="15" max="15" width="9.57421875" style="0" customWidth="1"/>
    <col min="16" max="16" width="11.28125" style="0" customWidth="1"/>
    <col min="17" max="17" width="11.57421875" style="0" customWidth="1"/>
    <col min="19" max="19" width="10.00390625" style="0" customWidth="1"/>
    <col min="20" max="21" width="10.57421875" style="0" bestFit="1" customWidth="1"/>
  </cols>
  <sheetData>
    <row r="1" spans="1:19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5">
      <c r="A2" s="38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5">
      <c r="A5" s="10"/>
      <c r="B5" s="10"/>
      <c r="C5" s="10"/>
      <c r="D5" s="10"/>
      <c r="E5" s="10"/>
      <c r="F5" s="10"/>
      <c r="G5" s="40" t="s">
        <v>38</v>
      </c>
      <c r="H5" s="40"/>
      <c r="I5" s="40"/>
      <c r="J5" s="40"/>
      <c r="K5" s="40"/>
      <c r="L5" s="40"/>
      <c r="M5" s="10"/>
      <c r="N5" s="10"/>
      <c r="O5" s="10"/>
      <c r="P5" s="10"/>
      <c r="Q5" s="10"/>
      <c r="R5" s="10"/>
      <c r="S5" s="10"/>
    </row>
    <row r="6" spans="1:20" ht="15.75">
      <c r="A6" s="41" t="s">
        <v>70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O6" s="46" t="s">
        <v>74</v>
      </c>
      <c r="P6" s="46"/>
      <c r="Q6" s="46"/>
      <c r="R6" s="46"/>
      <c r="S6" s="46"/>
      <c r="T6" s="46"/>
    </row>
    <row r="7" spans="1:20" s="13" customFormat="1" ht="15" customHeight="1">
      <c r="A7" s="34" t="s">
        <v>4</v>
      </c>
      <c r="B7" s="42" t="s">
        <v>3</v>
      </c>
      <c r="C7" s="42" t="s">
        <v>18</v>
      </c>
      <c r="D7" s="42" t="s">
        <v>19</v>
      </c>
      <c r="E7" s="42" t="s">
        <v>20</v>
      </c>
      <c r="F7" s="31" t="s">
        <v>21</v>
      </c>
      <c r="G7" s="31" t="s">
        <v>22</v>
      </c>
      <c r="H7" s="31" t="s">
        <v>23</v>
      </c>
      <c r="I7" s="31" t="s">
        <v>24</v>
      </c>
      <c r="J7" s="31" t="s">
        <v>25</v>
      </c>
      <c r="K7" s="31" t="s">
        <v>26</v>
      </c>
      <c r="L7" s="31" t="s">
        <v>27</v>
      </c>
      <c r="M7" s="31" t="s">
        <v>28</v>
      </c>
      <c r="N7" s="31" t="s">
        <v>29</v>
      </c>
      <c r="O7" s="31" t="s">
        <v>30</v>
      </c>
      <c r="P7" s="31" t="s">
        <v>31</v>
      </c>
      <c r="Q7" s="31" t="s">
        <v>32</v>
      </c>
      <c r="R7" s="31" t="s">
        <v>35</v>
      </c>
      <c r="S7" s="31" t="s">
        <v>36</v>
      </c>
      <c r="T7" s="31" t="s">
        <v>47</v>
      </c>
    </row>
    <row r="8" spans="1:20" s="13" customFormat="1" ht="15">
      <c r="A8" s="35"/>
      <c r="B8" s="43"/>
      <c r="C8" s="43"/>
      <c r="D8" s="43"/>
      <c r="E8" s="4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13" customFormat="1" ht="30" customHeight="1">
      <c r="A9" s="36"/>
      <c r="B9" s="44"/>
      <c r="C9" s="44"/>
      <c r="D9" s="44"/>
      <c r="E9" s="44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ht="15">
      <c r="A10" s="12" t="s">
        <v>39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5">
      <c r="A11" s="6" t="s">
        <v>17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21">
        <v>0</v>
      </c>
    </row>
    <row r="12" spans="1:4" ht="15">
      <c r="A12" s="3"/>
      <c r="B12" s="2"/>
      <c r="C12" s="2"/>
      <c r="D12" s="1"/>
    </row>
    <row r="13" spans="1:21" ht="15.75">
      <c r="A13" s="41" t="s">
        <v>71</v>
      </c>
      <c r="B13" s="41"/>
      <c r="C13" s="41"/>
      <c r="D13" s="41"/>
      <c r="E13" s="41"/>
      <c r="F13" s="41"/>
      <c r="G13" s="41"/>
      <c r="H13" s="41"/>
      <c r="P13" s="46" t="s">
        <v>74</v>
      </c>
      <c r="Q13" s="46"/>
      <c r="R13" s="46"/>
      <c r="S13" s="46"/>
      <c r="T13" s="46"/>
      <c r="U13" s="46"/>
    </row>
    <row r="14" spans="1:21" s="14" customFormat="1" ht="15" customHeight="1">
      <c r="A14" s="34" t="s">
        <v>4</v>
      </c>
      <c r="B14" s="42" t="s">
        <v>3</v>
      </c>
      <c r="C14" s="42" t="s">
        <v>49</v>
      </c>
      <c r="D14" s="42" t="s">
        <v>50</v>
      </c>
      <c r="E14" s="42" t="s">
        <v>20</v>
      </c>
      <c r="F14" s="31" t="s">
        <v>21</v>
      </c>
      <c r="G14" s="31" t="s">
        <v>22</v>
      </c>
      <c r="H14" s="31" t="s">
        <v>23</v>
      </c>
      <c r="I14" s="31" t="s">
        <v>24</v>
      </c>
      <c r="J14" s="31" t="s">
        <v>25</v>
      </c>
      <c r="K14" s="31" t="s">
        <v>26</v>
      </c>
      <c r="L14" s="31" t="s">
        <v>27</v>
      </c>
      <c r="M14" s="31" t="s">
        <v>28</v>
      </c>
      <c r="N14" s="31" t="s">
        <v>29</v>
      </c>
      <c r="O14" s="31" t="s">
        <v>30</v>
      </c>
      <c r="P14" s="31" t="s">
        <v>31</v>
      </c>
      <c r="Q14" s="31" t="s">
        <v>32</v>
      </c>
      <c r="R14" s="31" t="s">
        <v>35</v>
      </c>
      <c r="S14" s="31" t="s">
        <v>36</v>
      </c>
      <c r="T14" s="31" t="s">
        <v>47</v>
      </c>
      <c r="U14" s="31" t="s">
        <v>48</v>
      </c>
    </row>
    <row r="15" spans="1:21" s="15" customFormat="1" ht="15">
      <c r="A15" s="45"/>
      <c r="B15" s="43"/>
      <c r="C15" s="43"/>
      <c r="D15" s="43"/>
      <c r="E15" s="43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s="16" customFormat="1" ht="42.75" customHeight="1">
      <c r="A16" s="36"/>
      <c r="B16" s="44"/>
      <c r="C16" s="44"/>
      <c r="D16" s="44"/>
      <c r="E16" s="44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5">
      <c r="A17" s="4" t="s">
        <v>5</v>
      </c>
      <c r="B17" s="5">
        <v>16220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480</v>
      </c>
      <c r="M17" s="5">
        <v>3130</v>
      </c>
      <c r="N17" s="5">
        <v>0</v>
      </c>
      <c r="O17" s="5">
        <v>700</v>
      </c>
      <c r="P17" s="5">
        <v>0</v>
      </c>
      <c r="Q17" s="5">
        <v>0</v>
      </c>
      <c r="R17" s="5">
        <v>4459</v>
      </c>
      <c r="S17" s="5">
        <v>0</v>
      </c>
      <c r="T17">
        <v>90</v>
      </c>
      <c r="U17" s="20">
        <f>SUM(B17:T17)</f>
        <v>25079</v>
      </c>
    </row>
    <row r="18" spans="1:21" ht="15">
      <c r="A18" s="4" t="s">
        <v>6</v>
      </c>
      <c r="B18" s="5">
        <v>7350</v>
      </c>
      <c r="C18" s="5">
        <v>0</v>
      </c>
      <c r="D18" s="5">
        <v>0</v>
      </c>
      <c r="E18" s="5">
        <v>0</v>
      </c>
      <c r="F18" s="5">
        <v>3266</v>
      </c>
      <c r="G18" s="5">
        <v>0</v>
      </c>
      <c r="H18" s="5">
        <v>0</v>
      </c>
      <c r="I18" s="5">
        <v>450</v>
      </c>
      <c r="J18" s="5">
        <v>12476</v>
      </c>
      <c r="K18" s="5">
        <v>350</v>
      </c>
      <c r="L18" s="5">
        <v>8422</v>
      </c>
      <c r="M18" s="5">
        <v>7949.35</v>
      </c>
      <c r="N18" s="5">
        <v>0</v>
      </c>
      <c r="O18" s="5">
        <v>13765</v>
      </c>
      <c r="P18" s="5">
        <v>0</v>
      </c>
      <c r="Q18" s="5">
        <v>0</v>
      </c>
      <c r="R18" s="5">
        <v>1250</v>
      </c>
      <c r="S18" s="5">
        <v>17400</v>
      </c>
      <c r="T18">
        <v>90</v>
      </c>
      <c r="U18" s="20">
        <f aca="true" t="shared" si="0" ref="U18:U28">SUM(B18:T18)</f>
        <v>72768.35</v>
      </c>
    </row>
    <row r="19" spans="1:21" ht="15">
      <c r="A19" s="4" t="s">
        <v>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37400</v>
      </c>
      <c r="I19" s="5">
        <v>175</v>
      </c>
      <c r="J19" s="5">
        <v>15773</v>
      </c>
      <c r="K19" s="5">
        <v>1395</v>
      </c>
      <c r="L19" s="5">
        <v>22742</v>
      </c>
      <c r="M19" s="5">
        <v>4362</v>
      </c>
      <c r="N19" s="5">
        <v>15685</v>
      </c>
      <c r="O19" s="5">
        <v>2997</v>
      </c>
      <c r="P19" s="5">
        <v>0</v>
      </c>
      <c r="Q19" s="5">
        <v>0</v>
      </c>
      <c r="R19" s="5">
        <v>8688</v>
      </c>
      <c r="S19" s="5">
        <v>17400</v>
      </c>
      <c r="T19">
        <v>120</v>
      </c>
      <c r="U19" s="20">
        <f t="shared" si="0"/>
        <v>126737</v>
      </c>
    </row>
    <row r="20" spans="1:21" ht="15">
      <c r="A20" s="4" t="s">
        <v>8</v>
      </c>
      <c r="B20" s="5">
        <v>0</v>
      </c>
      <c r="C20" s="5">
        <v>0</v>
      </c>
      <c r="D20" s="5">
        <v>0</v>
      </c>
      <c r="E20" s="5">
        <v>0</v>
      </c>
      <c r="F20" s="5">
        <v>19800</v>
      </c>
      <c r="G20" s="5">
        <v>0</v>
      </c>
      <c r="H20" s="5">
        <v>0</v>
      </c>
      <c r="I20" s="5">
        <v>3707</v>
      </c>
      <c r="J20" s="5">
        <v>11655</v>
      </c>
      <c r="K20" s="5">
        <v>390</v>
      </c>
      <c r="L20" s="5">
        <v>8180</v>
      </c>
      <c r="M20" s="5">
        <v>5213</v>
      </c>
      <c r="N20" s="5">
        <v>5750</v>
      </c>
      <c r="O20" s="5">
        <v>3710</v>
      </c>
      <c r="P20" s="5">
        <v>0</v>
      </c>
      <c r="Q20" s="5">
        <v>0</v>
      </c>
      <c r="R20" s="5">
        <v>5473</v>
      </c>
      <c r="S20" s="5">
        <v>17400</v>
      </c>
      <c r="U20" s="20">
        <f t="shared" si="0"/>
        <v>81278</v>
      </c>
    </row>
    <row r="21" spans="1:21" ht="15">
      <c r="A21" s="4" t="s">
        <v>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7258</v>
      </c>
      <c r="J21" s="5">
        <v>7000</v>
      </c>
      <c r="K21" s="5">
        <v>680</v>
      </c>
      <c r="L21" s="5">
        <v>11301</v>
      </c>
      <c r="M21" s="5">
        <v>10967</v>
      </c>
      <c r="N21" s="5">
        <v>0</v>
      </c>
      <c r="O21" s="5">
        <v>5621.5</v>
      </c>
      <c r="P21" s="5">
        <v>0</v>
      </c>
      <c r="Q21" s="5">
        <v>0</v>
      </c>
      <c r="R21" s="5">
        <v>5350</v>
      </c>
      <c r="S21" s="5">
        <v>17400</v>
      </c>
      <c r="T21">
        <v>152</v>
      </c>
      <c r="U21" s="20">
        <f t="shared" si="0"/>
        <v>65729.5</v>
      </c>
    </row>
    <row r="22" spans="1:21" ht="15">
      <c r="A22" s="4" t="s">
        <v>10</v>
      </c>
      <c r="B22" s="5">
        <v>34650</v>
      </c>
      <c r="C22" s="5">
        <v>0</v>
      </c>
      <c r="D22" s="5">
        <v>0</v>
      </c>
      <c r="E22" s="5">
        <v>0</v>
      </c>
      <c r="F22" s="5">
        <v>2670</v>
      </c>
      <c r="G22" s="5">
        <v>0</v>
      </c>
      <c r="H22" s="5">
        <v>0</v>
      </c>
      <c r="I22" s="5">
        <v>15479</v>
      </c>
      <c r="J22" s="5">
        <v>10970</v>
      </c>
      <c r="K22" s="5">
        <v>549</v>
      </c>
      <c r="L22" s="5">
        <v>8299</v>
      </c>
      <c r="M22" s="5">
        <v>11618</v>
      </c>
      <c r="N22" s="5">
        <v>0</v>
      </c>
      <c r="O22" s="5">
        <v>2960</v>
      </c>
      <c r="P22" s="5">
        <v>0</v>
      </c>
      <c r="Q22" s="5">
        <v>0</v>
      </c>
      <c r="R22" s="5">
        <v>0</v>
      </c>
      <c r="S22" s="5">
        <v>17400</v>
      </c>
      <c r="T22">
        <v>230</v>
      </c>
      <c r="U22" s="20">
        <f t="shared" si="0"/>
        <v>104825</v>
      </c>
    </row>
    <row r="23" spans="1:21" ht="15">
      <c r="A23" s="4" t="s">
        <v>11</v>
      </c>
      <c r="B23" s="5">
        <v>9777.6</v>
      </c>
      <c r="C23" s="5">
        <v>0</v>
      </c>
      <c r="D23" s="5">
        <v>0</v>
      </c>
      <c r="E23" s="5">
        <v>38117</v>
      </c>
      <c r="F23" s="5">
        <v>46700</v>
      </c>
      <c r="G23" s="5">
        <v>0</v>
      </c>
      <c r="H23" s="5">
        <v>0</v>
      </c>
      <c r="I23" s="5">
        <v>630</v>
      </c>
      <c r="J23" s="5">
        <v>14938</v>
      </c>
      <c r="K23" s="5">
        <v>270</v>
      </c>
      <c r="L23" s="5">
        <v>23575</v>
      </c>
      <c r="M23" s="5">
        <v>23676.16</v>
      </c>
      <c r="N23" s="5">
        <v>3339</v>
      </c>
      <c r="O23" s="5">
        <v>8602</v>
      </c>
      <c r="P23" s="5">
        <v>0</v>
      </c>
      <c r="Q23" s="5">
        <v>0</v>
      </c>
      <c r="R23" s="5">
        <v>4090</v>
      </c>
      <c r="S23" s="5">
        <v>17400</v>
      </c>
      <c r="T23">
        <v>579</v>
      </c>
      <c r="U23" s="20">
        <f t="shared" si="0"/>
        <v>191693.76</v>
      </c>
    </row>
    <row r="24" spans="1:21" ht="15">
      <c r="A24" s="4" t="s">
        <v>12</v>
      </c>
      <c r="B24" s="5">
        <v>1244.44</v>
      </c>
      <c r="C24" s="5">
        <v>0</v>
      </c>
      <c r="D24" s="5">
        <v>0</v>
      </c>
      <c r="E24" s="5">
        <v>0</v>
      </c>
      <c r="F24" s="5">
        <v>14631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4941</v>
      </c>
      <c r="M24" s="5">
        <v>9319.22</v>
      </c>
      <c r="N24" s="5">
        <v>1768.95</v>
      </c>
      <c r="O24" s="5">
        <v>500</v>
      </c>
      <c r="P24" s="5">
        <v>0</v>
      </c>
      <c r="Q24" s="5">
        <v>0</v>
      </c>
      <c r="R24" s="5">
        <v>1471</v>
      </c>
      <c r="S24" s="5">
        <v>20532</v>
      </c>
      <c r="U24" s="20">
        <f t="shared" si="0"/>
        <v>54407.61</v>
      </c>
    </row>
    <row r="25" spans="1:21" ht="15">
      <c r="A25" s="4" t="s">
        <v>13</v>
      </c>
      <c r="B25" s="5">
        <v>0</v>
      </c>
      <c r="C25" s="5">
        <v>0</v>
      </c>
      <c r="D25" s="5">
        <v>0</v>
      </c>
      <c r="E25" s="5">
        <v>6750</v>
      </c>
      <c r="F25" s="5">
        <v>50</v>
      </c>
      <c r="G25" s="5">
        <v>0</v>
      </c>
      <c r="H25" s="5">
        <v>27500</v>
      </c>
      <c r="I25" s="5">
        <v>1950</v>
      </c>
      <c r="J25" s="5">
        <v>11675</v>
      </c>
      <c r="K25" s="5">
        <v>1795</v>
      </c>
      <c r="L25" s="5">
        <v>25150</v>
      </c>
      <c r="M25" s="5">
        <v>26815.84</v>
      </c>
      <c r="N25" s="5">
        <v>308.41</v>
      </c>
      <c r="O25" s="5">
        <v>8968</v>
      </c>
      <c r="P25" s="5">
        <v>0</v>
      </c>
      <c r="Q25" s="5">
        <v>0</v>
      </c>
      <c r="R25" s="5">
        <v>21617</v>
      </c>
      <c r="S25" s="5">
        <v>18966</v>
      </c>
      <c r="T25">
        <v>225</v>
      </c>
      <c r="U25" s="20">
        <f t="shared" si="0"/>
        <v>151770.25</v>
      </c>
    </row>
    <row r="26" spans="1:21" ht="15">
      <c r="A26" s="4" t="s">
        <v>14</v>
      </c>
      <c r="B26" s="5">
        <v>0</v>
      </c>
      <c r="C26" s="5">
        <v>0</v>
      </c>
      <c r="D26" s="5">
        <v>0</v>
      </c>
      <c r="E26" s="5">
        <v>1800</v>
      </c>
      <c r="F26" s="5">
        <f>22944-4000</f>
        <v>18944</v>
      </c>
      <c r="G26" s="5">
        <v>0</v>
      </c>
      <c r="H26" s="5">
        <v>0</v>
      </c>
      <c r="I26" s="5">
        <v>350</v>
      </c>
      <c r="J26" s="5">
        <v>7126</v>
      </c>
      <c r="K26" s="5">
        <v>275</v>
      </c>
      <c r="L26" s="5">
        <v>25548</v>
      </c>
      <c r="M26" s="5">
        <v>80426</v>
      </c>
      <c r="N26" s="5">
        <v>4318.56</v>
      </c>
      <c r="O26" s="5">
        <v>45470.04</v>
      </c>
      <c r="P26" s="5">
        <v>0</v>
      </c>
      <c r="Q26" s="5">
        <v>0</v>
      </c>
      <c r="R26" s="5">
        <v>4699.56</v>
      </c>
      <c r="S26" s="5">
        <v>17400</v>
      </c>
      <c r="U26" s="20">
        <f t="shared" si="0"/>
        <v>206357.16</v>
      </c>
    </row>
    <row r="27" spans="1:21" ht="15">
      <c r="A27" s="4" t="s">
        <v>15</v>
      </c>
      <c r="B27" s="5">
        <f>1100-216</f>
        <v>884</v>
      </c>
      <c r="C27" s="5">
        <v>0</v>
      </c>
      <c r="D27" s="5">
        <v>0</v>
      </c>
      <c r="E27" s="5">
        <v>0</v>
      </c>
      <c r="F27" s="5">
        <v>4999.4</v>
      </c>
      <c r="G27" s="5">
        <v>0</v>
      </c>
      <c r="H27" s="5">
        <v>0</v>
      </c>
      <c r="I27" s="5">
        <v>0</v>
      </c>
      <c r="J27" s="5">
        <v>3703</v>
      </c>
      <c r="K27" s="5">
        <v>1890</v>
      </c>
      <c r="L27" s="5">
        <v>10205</v>
      </c>
      <c r="M27" s="5">
        <v>3988</v>
      </c>
      <c r="N27" s="5">
        <v>1365</v>
      </c>
      <c r="O27" s="5">
        <v>8755.98</v>
      </c>
      <c r="P27" s="5">
        <v>0</v>
      </c>
      <c r="Q27" s="5">
        <v>0</v>
      </c>
      <c r="R27" s="5">
        <v>104</v>
      </c>
      <c r="S27" s="5">
        <v>17400</v>
      </c>
      <c r="U27" s="20">
        <f t="shared" si="0"/>
        <v>53294.380000000005</v>
      </c>
    </row>
    <row r="28" spans="1:21" ht="15">
      <c r="A28" s="4" t="s">
        <v>16</v>
      </c>
      <c r="B28" s="5">
        <v>0</v>
      </c>
      <c r="C28" s="5">
        <v>24000</v>
      </c>
      <c r="D28" s="5">
        <v>60000</v>
      </c>
      <c r="E28" s="5">
        <v>131330.2</v>
      </c>
      <c r="F28" s="5">
        <v>8000</v>
      </c>
      <c r="G28" s="5">
        <v>21800</v>
      </c>
      <c r="H28" s="5">
        <v>1100</v>
      </c>
      <c r="I28" s="5">
        <v>250</v>
      </c>
      <c r="J28" s="5">
        <v>3800</v>
      </c>
      <c r="K28" s="5">
        <v>892</v>
      </c>
      <c r="L28" s="5">
        <v>21184.07</v>
      </c>
      <c r="M28" s="5">
        <v>9757.94</v>
      </c>
      <c r="N28" s="5">
        <v>22554.04</v>
      </c>
      <c r="O28" s="5">
        <v>18069.89</v>
      </c>
      <c r="P28" s="5">
        <v>15000</v>
      </c>
      <c r="Q28" s="5">
        <v>10000</v>
      </c>
      <c r="R28" s="5">
        <v>1250</v>
      </c>
      <c r="S28" s="5">
        <v>42630</v>
      </c>
      <c r="T28">
        <v>96004</v>
      </c>
      <c r="U28" s="20">
        <f t="shared" si="0"/>
        <v>487622.14</v>
      </c>
    </row>
    <row r="29" spans="1:21" ht="15">
      <c r="A29" s="6" t="s">
        <v>17</v>
      </c>
      <c r="B29" s="7">
        <f>SUM(B17:B28)</f>
        <v>70126.04000000001</v>
      </c>
      <c r="C29" s="7">
        <f aca="true" t="shared" si="1" ref="C29:S29">SUM(C17:C28)</f>
        <v>24000</v>
      </c>
      <c r="D29" s="7">
        <f t="shared" si="1"/>
        <v>60000</v>
      </c>
      <c r="E29" s="7">
        <f t="shared" si="1"/>
        <v>177997.2</v>
      </c>
      <c r="F29" s="7">
        <f t="shared" si="1"/>
        <v>119060.4</v>
      </c>
      <c r="G29" s="7">
        <f t="shared" si="1"/>
        <v>21800</v>
      </c>
      <c r="H29" s="7">
        <f t="shared" si="1"/>
        <v>66000</v>
      </c>
      <c r="I29" s="7">
        <f t="shared" si="1"/>
        <v>30249</v>
      </c>
      <c r="J29" s="7">
        <f t="shared" si="1"/>
        <v>99116</v>
      </c>
      <c r="K29" s="7">
        <f t="shared" si="1"/>
        <v>8486</v>
      </c>
      <c r="L29" s="7">
        <f t="shared" si="1"/>
        <v>170027.07</v>
      </c>
      <c r="M29" s="7">
        <f t="shared" si="1"/>
        <v>197222.51</v>
      </c>
      <c r="N29" s="7">
        <f t="shared" si="1"/>
        <v>55088.96000000001</v>
      </c>
      <c r="O29" s="7">
        <f t="shared" si="1"/>
        <v>120119.41</v>
      </c>
      <c r="P29" s="7">
        <f t="shared" si="1"/>
        <v>15000</v>
      </c>
      <c r="Q29" s="7">
        <f t="shared" si="1"/>
        <v>10000</v>
      </c>
      <c r="R29" s="7">
        <f t="shared" si="1"/>
        <v>58451.56</v>
      </c>
      <c r="S29" s="7">
        <f t="shared" si="1"/>
        <v>221328</v>
      </c>
      <c r="T29" s="22">
        <f>SUM(T17:T28)</f>
        <v>97490</v>
      </c>
      <c r="U29" s="22">
        <f>SUM(B29:T29)</f>
        <v>1621562.15</v>
      </c>
    </row>
    <row r="30" spans="3:17" ht="15">
      <c r="C30" s="8" t="s">
        <v>34</v>
      </c>
      <c r="D30" s="23" t="s">
        <v>34</v>
      </c>
      <c r="G30" t="s">
        <v>34</v>
      </c>
      <c r="P30" t="s">
        <v>33</v>
      </c>
      <c r="Q30" t="s">
        <v>33</v>
      </c>
    </row>
    <row r="31" ht="15">
      <c r="U31" s="20"/>
    </row>
    <row r="32" ht="15">
      <c r="A32" s="13" t="s">
        <v>46</v>
      </c>
    </row>
    <row r="33" spans="1:3" ht="15">
      <c r="A33" s="40" t="s">
        <v>52</v>
      </c>
      <c r="B33" s="40"/>
      <c r="C33" t="s">
        <v>51</v>
      </c>
    </row>
    <row r="34" spans="1:3" ht="15">
      <c r="A34" s="40" t="s">
        <v>53</v>
      </c>
      <c r="B34" s="40"/>
      <c r="C34" t="s">
        <v>54</v>
      </c>
    </row>
    <row r="35" spans="1:3" ht="15">
      <c r="A35" s="40" t="s">
        <v>55</v>
      </c>
      <c r="B35" s="40"/>
      <c r="C35" t="s">
        <v>56</v>
      </c>
    </row>
    <row r="36" spans="1:3" ht="15">
      <c r="A36" s="40" t="s">
        <v>57</v>
      </c>
      <c r="B36" s="40"/>
      <c r="C36" t="s">
        <v>58</v>
      </c>
    </row>
    <row r="37" spans="1:6" ht="15.75">
      <c r="A37" s="40" t="s">
        <v>59</v>
      </c>
      <c r="B37" s="40"/>
      <c r="C37" t="s">
        <v>60</v>
      </c>
      <c r="D37" s="11"/>
      <c r="E37" s="11"/>
      <c r="F37" s="11"/>
    </row>
    <row r="38" spans="1:6" ht="15.75">
      <c r="A38" s="9"/>
      <c r="B38" s="9"/>
      <c r="D38" s="11"/>
      <c r="E38" s="11"/>
      <c r="F38" s="11"/>
    </row>
    <row r="40" spans="1:12" ht="15.75">
      <c r="A40" s="41" t="s">
        <v>72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9" s="13" customFormat="1" ht="15" customHeight="1">
      <c r="A41" s="34" t="s">
        <v>4</v>
      </c>
      <c r="B41" s="42" t="s">
        <v>40</v>
      </c>
      <c r="C41" s="42" t="s">
        <v>43</v>
      </c>
      <c r="D41" s="42" t="s">
        <v>41</v>
      </c>
      <c r="E41" s="42" t="s">
        <v>42</v>
      </c>
      <c r="F41" s="31" t="s">
        <v>45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s="13" customFormat="1" ht="15">
      <c r="A42" s="35"/>
      <c r="B42" s="43"/>
      <c r="C42" s="43"/>
      <c r="D42" s="43"/>
      <c r="E42" s="43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s="13" customFormat="1" ht="30" customHeight="1">
      <c r="A43" s="36"/>
      <c r="B43" s="44"/>
      <c r="C43" s="44"/>
      <c r="D43" s="44"/>
      <c r="E43" s="44"/>
      <c r="F43" s="33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5">
      <c r="A44" s="12" t="s">
        <v>39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">
      <c r="A45" s="6" t="s">
        <v>17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5">
      <c r="A46" s="3"/>
      <c r="B46" s="2"/>
      <c r="C46" s="2"/>
      <c r="D46" s="1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4" ht="15">
      <c r="A47" s="3"/>
      <c r="B47" s="2"/>
      <c r="C47" s="2"/>
      <c r="D47" s="1"/>
    </row>
    <row r="48" spans="1:8" ht="15.75">
      <c r="A48" s="41" t="s">
        <v>73</v>
      </c>
      <c r="B48" s="41"/>
      <c r="C48" s="41"/>
      <c r="D48" s="41"/>
      <c r="E48" s="41"/>
      <c r="F48" s="41"/>
      <c r="G48" s="41"/>
      <c r="H48" s="41"/>
    </row>
    <row r="49" spans="1:19" s="13" customFormat="1" ht="15" customHeight="1">
      <c r="A49" s="34" t="s">
        <v>4</v>
      </c>
      <c r="B49" s="42" t="s">
        <v>40</v>
      </c>
      <c r="C49" s="42" t="s">
        <v>43</v>
      </c>
      <c r="D49" s="42" t="s">
        <v>41</v>
      </c>
      <c r="E49" s="42" t="s">
        <v>42</v>
      </c>
      <c r="F49" s="31" t="s">
        <v>44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s="13" customFormat="1" ht="15">
      <c r="A50" s="35"/>
      <c r="B50" s="43"/>
      <c r="C50" s="43"/>
      <c r="D50" s="43"/>
      <c r="E50" s="43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s="13" customFormat="1" ht="30" customHeight="1">
      <c r="A51" s="36"/>
      <c r="B51" s="44"/>
      <c r="C51" s="44"/>
      <c r="D51" s="44"/>
      <c r="E51" s="44"/>
      <c r="F51" s="3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5">
      <c r="A52" s="12" t="s">
        <v>39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6" t="s">
        <v>17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5">
      <c r="A54" s="3"/>
      <c r="B54" s="2"/>
      <c r="C54" s="2"/>
      <c r="D54" s="1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6" ht="15.75">
      <c r="B56" s="24" t="s">
        <v>61</v>
      </c>
    </row>
    <row r="57" ht="8.25" customHeight="1"/>
    <row r="58" spans="2:4" ht="15.75">
      <c r="B58" s="24" t="s">
        <v>62</v>
      </c>
      <c r="C58" s="24"/>
      <c r="D58" s="24"/>
    </row>
    <row r="59" spans="2:4" ht="15.75">
      <c r="B59" s="24" t="s">
        <v>63</v>
      </c>
      <c r="C59" s="24"/>
      <c r="D59" s="24"/>
    </row>
    <row r="60" spans="2:4" ht="15.75">
      <c r="B60" s="24" t="s">
        <v>64</v>
      </c>
      <c r="C60" s="24"/>
      <c r="D60" s="24"/>
    </row>
    <row r="61" spans="2:4" ht="15.75">
      <c r="B61" s="24" t="s">
        <v>66</v>
      </c>
      <c r="C61" s="24"/>
      <c r="D61" s="24"/>
    </row>
    <row r="62" spans="2:4" ht="15.75">
      <c r="B62" s="24" t="s">
        <v>65</v>
      </c>
      <c r="C62" s="24"/>
      <c r="D62" s="24"/>
    </row>
    <row r="63" spans="2:4" ht="15.75">
      <c r="B63" s="24" t="s">
        <v>67</v>
      </c>
      <c r="C63" s="24"/>
      <c r="D63" s="24"/>
    </row>
    <row r="64" spans="2:4" ht="15.75">
      <c r="B64" s="24" t="s">
        <v>68</v>
      </c>
      <c r="C64" s="24"/>
      <c r="D64" s="24"/>
    </row>
    <row r="65" spans="2:4" ht="15.75">
      <c r="B65" s="24" t="s">
        <v>69</v>
      </c>
      <c r="C65" s="24"/>
      <c r="D65" s="24"/>
    </row>
  </sheetData>
  <sheetProtection/>
  <mergeCells count="95">
    <mergeCell ref="A34:B34"/>
    <mergeCell ref="A13:H13"/>
    <mergeCell ref="A6:L6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M14:M16"/>
    <mergeCell ref="N14:N16"/>
    <mergeCell ref="O14:O16"/>
    <mergeCell ref="A14:A16"/>
    <mergeCell ref="O6:T6"/>
    <mergeCell ref="P13:U13"/>
    <mergeCell ref="U14:U16"/>
    <mergeCell ref="P49:P51"/>
    <mergeCell ref="Q49:Q51"/>
    <mergeCell ref="R49:R51"/>
    <mergeCell ref="S49:S51"/>
    <mergeCell ref="T7:T9"/>
    <mergeCell ref="T14:T16"/>
    <mergeCell ref="P41:P43"/>
    <mergeCell ref="Q41:Q43"/>
    <mergeCell ref="R41:R43"/>
    <mergeCell ref="S41:S43"/>
    <mergeCell ref="S7:S9"/>
    <mergeCell ref="P14:P16"/>
    <mergeCell ref="Q14:Q16"/>
    <mergeCell ref="R14:R16"/>
    <mergeCell ref="S14:S16"/>
    <mergeCell ref="R7:R9"/>
    <mergeCell ref="K49:K51"/>
    <mergeCell ref="L49:L51"/>
    <mergeCell ref="M49:M51"/>
    <mergeCell ref="N49:N51"/>
    <mergeCell ref="O49:O51"/>
    <mergeCell ref="F49:F51"/>
    <mergeCell ref="G49:G51"/>
    <mergeCell ref="H49:H51"/>
    <mergeCell ref="I49:I51"/>
    <mergeCell ref="J49:J51"/>
    <mergeCell ref="A49:A51"/>
    <mergeCell ref="B49:B51"/>
    <mergeCell ref="C49:C51"/>
    <mergeCell ref="D49:D51"/>
    <mergeCell ref="E49:E51"/>
    <mergeCell ref="A48:H48"/>
    <mergeCell ref="K41:K43"/>
    <mergeCell ref="L41:L43"/>
    <mergeCell ref="M41:M43"/>
    <mergeCell ref="N41:N43"/>
    <mergeCell ref="A41:A43"/>
    <mergeCell ref="B41:B43"/>
    <mergeCell ref="C41:C43"/>
    <mergeCell ref="D41:D43"/>
    <mergeCell ref="E41:E43"/>
    <mergeCell ref="O41:O43"/>
    <mergeCell ref="F41:F43"/>
    <mergeCell ref="G41:G43"/>
    <mergeCell ref="H41:H43"/>
    <mergeCell ref="I41:I43"/>
    <mergeCell ref="J41:J43"/>
    <mergeCell ref="A40:L40"/>
    <mergeCell ref="A37:B37"/>
    <mergeCell ref="K14:K16"/>
    <mergeCell ref="L14:L16"/>
    <mergeCell ref="F14:F16"/>
    <mergeCell ref="G14:G16"/>
    <mergeCell ref="H14:H16"/>
    <mergeCell ref="I14:I16"/>
    <mergeCell ref="J14:J16"/>
    <mergeCell ref="B14:B16"/>
    <mergeCell ref="C14:C16"/>
    <mergeCell ref="D14:D16"/>
    <mergeCell ref="E14:E16"/>
    <mergeCell ref="A35:B35"/>
    <mergeCell ref="A36:B36"/>
    <mergeCell ref="A33:B33"/>
    <mergeCell ref="K7:K9"/>
    <mergeCell ref="L7:L9"/>
    <mergeCell ref="A7:A9"/>
    <mergeCell ref="A1:S1"/>
    <mergeCell ref="A2:S2"/>
    <mergeCell ref="A3:S3"/>
    <mergeCell ref="A4:S4"/>
    <mergeCell ref="G5:L5"/>
    <mergeCell ref="M7:M9"/>
    <mergeCell ref="N7:N9"/>
    <mergeCell ref="O7:O9"/>
    <mergeCell ref="P7:P9"/>
    <mergeCell ref="Q7:Q9"/>
  </mergeCells>
  <printOptions/>
  <pageMargins left="0.28" right="0.18" top="0.3" bottom="2.87" header="0.3" footer="0.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A1">
      <selection activeCell="W7" sqref="W7"/>
    </sheetView>
  </sheetViews>
  <sheetFormatPr defaultColWidth="9.140625" defaultRowHeight="15"/>
  <cols>
    <col min="1" max="1" width="15.28125" style="0" bestFit="1" customWidth="1"/>
    <col min="2" max="2" width="10.421875" style="0" customWidth="1"/>
    <col min="3" max="3" width="11.57421875" style="0" customWidth="1"/>
    <col min="4" max="4" width="11.140625" style="0" customWidth="1"/>
    <col min="5" max="5" width="11.57421875" style="0" customWidth="1"/>
    <col min="6" max="6" width="10.8515625" style="0" customWidth="1"/>
    <col min="7" max="7" width="11.57421875" style="0" customWidth="1"/>
    <col min="8" max="8" width="11.28125" style="0" customWidth="1"/>
    <col min="9" max="10" width="11.00390625" style="0" customWidth="1"/>
    <col min="11" max="11" width="10.8515625" style="0" customWidth="1"/>
    <col min="12" max="12" width="10.28125" style="0" customWidth="1"/>
    <col min="13" max="13" width="10.140625" style="0" customWidth="1"/>
    <col min="14" max="14" width="11.8515625" style="0" customWidth="1"/>
    <col min="15" max="15" width="9.57421875" style="0" customWidth="1"/>
    <col min="16" max="17" width="10.28125" style="0" customWidth="1"/>
    <col min="18" max="18" width="10.00390625" style="0" bestFit="1" customWidth="1"/>
    <col min="19" max="19" width="10.00390625" style="0" customWidth="1"/>
    <col min="20" max="21" width="10.57421875" style="0" bestFit="1" customWidth="1"/>
  </cols>
  <sheetData>
    <row r="1" spans="1:19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5">
      <c r="A2" s="38" t="s">
        <v>78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5">
      <c r="A5" s="25"/>
      <c r="B5" s="25"/>
      <c r="C5" s="25"/>
      <c r="D5" s="25"/>
      <c r="E5" s="25"/>
      <c r="F5" s="25"/>
      <c r="G5" s="40" t="s">
        <v>75</v>
      </c>
      <c r="H5" s="40"/>
      <c r="I5" s="40"/>
      <c r="J5" s="40"/>
      <c r="K5" s="40"/>
      <c r="L5" s="40"/>
      <c r="M5" s="25"/>
      <c r="N5" s="25"/>
      <c r="O5" s="25"/>
      <c r="P5" s="25"/>
      <c r="Q5" s="25"/>
      <c r="R5" s="25"/>
      <c r="S5" s="25"/>
    </row>
    <row r="6" spans="1:20" ht="15.75">
      <c r="A6" s="41" t="s">
        <v>70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O6" s="46" t="s">
        <v>80</v>
      </c>
      <c r="P6" s="46"/>
      <c r="Q6" s="46"/>
      <c r="R6" s="46"/>
      <c r="S6" s="46"/>
      <c r="T6" s="46"/>
    </row>
    <row r="7" spans="1:20" s="13" customFormat="1" ht="15" customHeight="1">
      <c r="A7" s="34" t="s">
        <v>4</v>
      </c>
      <c r="B7" s="42" t="s">
        <v>3</v>
      </c>
      <c r="C7" s="42" t="s">
        <v>18</v>
      </c>
      <c r="D7" s="42" t="s">
        <v>19</v>
      </c>
      <c r="E7" s="42" t="s">
        <v>20</v>
      </c>
      <c r="F7" s="31" t="s">
        <v>21</v>
      </c>
      <c r="G7" s="31" t="s">
        <v>22</v>
      </c>
      <c r="H7" s="31" t="s">
        <v>23</v>
      </c>
      <c r="I7" s="31" t="s">
        <v>24</v>
      </c>
      <c r="J7" s="31" t="s">
        <v>25</v>
      </c>
      <c r="K7" s="31" t="s">
        <v>26</v>
      </c>
      <c r="L7" s="31" t="s">
        <v>27</v>
      </c>
      <c r="M7" s="31" t="s">
        <v>28</v>
      </c>
      <c r="N7" s="31" t="s">
        <v>29</v>
      </c>
      <c r="O7" s="31" t="s">
        <v>30</v>
      </c>
      <c r="P7" s="31" t="s">
        <v>31</v>
      </c>
      <c r="Q7" s="31" t="s">
        <v>32</v>
      </c>
      <c r="R7" s="31" t="s">
        <v>35</v>
      </c>
      <c r="S7" s="31" t="s">
        <v>36</v>
      </c>
      <c r="T7" s="31" t="s">
        <v>47</v>
      </c>
    </row>
    <row r="8" spans="1:20" s="13" customFormat="1" ht="15">
      <c r="A8" s="35"/>
      <c r="B8" s="43"/>
      <c r="C8" s="43"/>
      <c r="D8" s="43"/>
      <c r="E8" s="4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s="13" customFormat="1" ht="30" customHeight="1">
      <c r="A9" s="36"/>
      <c r="B9" s="44"/>
      <c r="C9" s="44"/>
      <c r="D9" s="44"/>
      <c r="E9" s="44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ht="24">
      <c r="A10" s="28" t="s">
        <v>77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5">
      <c r="A11" s="6" t="s">
        <v>17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21">
        <v>0</v>
      </c>
    </row>
    <row r="12" spans="1:4" ht="15">
      <c r="A12" s="3"/>
      <c r="B12" s="2"/>
      <c r="C12" s="2"/>
      <c r="D12" s="1"/>
    </row>
    <row r="13" spans="1:21" ht="15.75">
      <c r="A13" s="41" t="s">
        <v>71</v>
      </c>
      <c r="B13" s="41"/>
      <c r="C13" s="41"/>
      <c r="D13" s="41"/>
      <c r="E13" s="41"/>
      <c r="F13" s="41"/>
      <c r="G13" s="41"/>
      <c r="H13" s="41"/>
      <c r="P13" s="46" t="s">
        <v>80</v>
      </c>
      <c r="Q13" s="46"/>
      <c r="R13" s="46"/>
      <c r="S13" s="46"/>
      <c r="T13" s="46"/>
      <c r="U13" s="46"/>
    </row>
    <row r="14" spans="1:21" s="14" customFormat="1" ht="15" customHeight="1">
      <c r="A14" s="34" t="s">
        <v>4</v>
      </c>
      <c r="B14" s="42" t="s">
        <v>3</v>
      </c>
      <c r="C14" s="42" t="s">
        <v>49</v>
      </c>
      <c r="D14" s="42" t="s">
        <v>50</v>
      </c>
      <c r="E14" s="42" t="s">
        <v>20</v>
      </c>
      <c r="F14" s="31" t="s">
        <v>21</v>
      </c>
      <c r="G14" s="31" t="s">
        <v>22</v>
      </c>
      <c r="H14" s="31" t="s">
        <v>23</v>
      </c>
      <c r="I14" s="31" t="s">
        <v>24</v>
      </c>
      <c r="J14" s="31" t="s">
        <v>25</v>
      </c>
      <c r="K14" s="31" t="s">
        <v>26</v>
      </c>
      <c r="L14" s="31" t="s">
        <v>27</v>
      </c>
      <c r="M14" s="31" t="s">
        <v>28</v>
      </c>
      <c r="N14" s="31" t="s">
        <v>29</v>
      </c>
      <c r="O14" s="31" t="s">
        <v>30</v>
      </c>
      <c r="P14" s="31" t="s">
        <v>31</v>
      </c>
      <c r="Q14" s="31" t="s">
        <v>32</v>
      </c>
      <c r="R14" s="31" t="s">
        <v>35</v>
      </c>
      <c r="S14" s="31" t="s">
        <v>36</v>
      </c>
      <c r="T14" s="31" t="s">
        <v>47</v>
      </c>
      <c r="U14" s="31" t="s">
        <v>48</v>
      </c>
    </row>
    <row r="15" spans="1:21" s="15" customFormat="1" ht="15">
      <c r="A15" s="45"/>
      <c r="B15" s="43"/>
      <c r="C15" s="43"/>
      <c r="D15" s="43"/>
      <c r="E15" s="43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s="16" customFormat="1" ht="42.75" customHeight="1">
      <c r="A16" s="36"/>
      <c r="B16" s="44"/>
      <c r="C16" s="44"/>
      <c r="D16" s="44"/>
      <c r="E16" s="44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24">
      <c r="A17" s="27" t="s">
        <v>77</v>
      </c>
      <c r="B17" s="5">
        <v>185292.24</v>
      </c>
      <c r="C17" s="5">
        <v>24000</v>
      </c>
      <c r="D17" s="5">
        <v>61800</v>
      </c>
      <c r="E17" s="5">
        <v>587284.5</v>
      </c>
      <c r="F17" s="5">
        <v>132779.23</v>
      </c>
      <c r="G17" s="5">
        <v>20000</v>
      </c>
      <c r="H17" s="5">
        <v>12250</v>
      </c>
      <c r="I17" s="5">
        <v>139072</v>
      </c>
      <c r="J17" s="5">
        <v>148203</v>
      </c>
      <c r="K17" s="5">
        <v>6250</v>
      </c>
      <c r="L17" s="5">
        <v>191793.16</v>
      </c>
      <c r="M17" s="5">
        <v>105162.17</v>
      </c>
      <c r="N17" s="5">
        <v>2651.38</v>
      </c>
      <c r="O17" s="5">
        <v>187257.44</v>
      </c>
      <c r="P17" s="5">
        <v>15000</v>
      </c>
      <c r="Q17" s="5">
        <v>10000</v>
      </c>
      <c r="R17" s="5">
        <v>147201.6</v>
      </c>
      <c r="S17" s="5">
        <v>20532</v>
      </c>
      <c r="T17" s="29">
        <v>75283</v>
      </c>
      <c r="U17" s="30">
        <f>SUM(B17:T17)</f>
        <v>2071811.7199999997</v>
      </c>
    </row>
    <row r="18" spans="1:21" ht="15">
      <c r="A18" s="6" t="s">
        <v>17</v>
      </c>
      <c r="B18" s="7">
        <f aca="true" t="shared" si="0" ref="B18:T18">SUM(B17:B17)</f>
        <v>185292.24</v>
      </c>
      <c r="C18" s="7">
        <f t="shared" si="0"/>
        <v>24000</v>
      </c>
      <c r="D18" s="7">
        <f t="shared" si="0"/>
        <v>61800</v>
      </c>
      <c r="E18" s="7">
        <f t="shared" si="0"/>
        <v>587284.5</v>
      </c>
      <c r="F18" s="7">
        <f t="shared" si="0"/>
        <v>132779.23</v>
      </c>
      <c r="G18" s="7">
        <f t="shared" si="0"/>
        <v>20000</v>
      </c>
      <c r="H18" s="7">
        <f t="shared" si="0"/>
        <v>12250</v>
      </c>
      <c r="I18" s="7">
        <f t="shared" si="0"/>
        <v>139072</v>
      </c>
      <c r="J18" s="7">
        <f t="shared" si="0"/>
        <v>148203</v>
      </c>
      <c r="K18" s="7">
        <f t="shared" si="0"/>
        <v>6250</v>
      </c>
      <c r="L18" s="7">
        <f t="shared" si="0"/>
        <v>191793.16</v>
      </c>
      <c r="M18" s="7">
        <f t="shared" si="0"/>
        <v>105162.17</v>
      </c>
      <c r="N18" s="7">
        <f t="shared" si="0"/>
        <v>2651.38</v>
      </c>
      <c r="O18" s="7">
        <f t="shared" si="0"/>
        <v>187257.44</v>
      </c>
      <c r="P18" s="7">
        <f t="shared" si="0"/>
        <v>15000</v>
      </c>
      <c r="Q18" s="7">
        <f t="shared" si="0"/>
        <v>10000</v>
      </c>
      <c r="R18" s="7">
        <f t="shared" si="0"/>
        <v>147201.6</v>
      </c>
      <c r="S18" s="7">
        <f t="shared" si="0"/>
        <v>20532</v>
      </c>
      <c r="T18" s="22">
        <f t="shared" si="0"/>
        <v>75283</v>
      </c>
      <c r="U18" s="22">
        <f>SUM(B18:T18)</f>
        <v>2071811.7199999997</v>
      </c>
    </row>
    <row r="19" spans="3:17" ht="15">
      <c r="C19" s="8"/>
      <c r="D19" s="23"/>
      <c r="P19" t="s">
        <v>33</v>
      </c>
      <c r="Q19" t="s">
        <v>33</v>
      </c>
    </row>
    <row r="20" ht="15">
      <c r="U20" s="20"/>
    </row>
    <row r="21" ht="15">
      <c r="A21" s="13" t="s">
        <v>46</v>
      </c>
    </row>
    <row r="22" spans="1:3" ht="15">
      <c r="A22" s="40" t="s">
        <v>52</v>
      </c>
      <c r="B22" s="40"/>
      <c r="C22" t="s">
        <v>51</v>
      </c>
    </row>
    <row r="23" spans="1:3" ht="15">
      <c r="A23" s="40" t="s">
        <v>53</v>
      </c>
      <c r="B23" s="40"/>
      <c r="C23" t="s">
        <v>54</v>
      </c>
    </row>
    <row r="24" spans="1:3" ht="15">
      <c r="A24" s="40" t="s">
        <v>55</v>
      </c>
      <c r="B24" s="40"/>
      <c r="C24" t="s">
        <v>56</v>
      </c>
    </row>
    <row r="25" spans="1:3" ht="15">
      <c r="A25" s="40" t="s">
        <v>57</v>
      </c>
      <c r="B25" s="40"/>
      <c r="C25" t="s">
        <v>58</v>
      </c>
    </row>
    <row r="26" spans="1:6" ht="15.75">
      <c r="A26" s="40" t="s">
        <v>59</v>
      </c>
      <c r="B26" s="40"/>
      <c r="C26" t="s">
        <v>60</v>
      </c>
      <c r="D26" s="11"/>
      <c r="E26" s="11"/>
      <c r="F26" s="11"/>
    </row>
    <row r="27" spans="1:6" ht="15.75">
      <c r="A27" s="26"/>
      <c r="B27" s="26"/>
      <c r="D27" s="11"/>
      <c r="E27" s="11"/>
      <c r="F27" s="11"/>
    </row>
    <row r="28" spans="1:6" ht="15.75">
      <c r="A28" s="26"/>
      <c r="B28" s="26"/>
      <c r="D28" s="11"/>
      <c r="E28" s="11"/>
      <c r="F28" s="11"/>
    </row>
    <row r="29" spans="1:6" ht="15.75">
      <c r="A29" s="26"/>
      <c r="B29" s="26"/>
      <c r="D29" s="11"/>
      <c r="E29" s="11"/>
      <c r="F29" s="11"/>
    </row>
    <row r="30" spans="1:6" ht="15.75">
      <c r="A30" s="26"/>
      <c r="B30" s="26"/>
      <c r="D30" s="11"/>
      <c r="E30" s="11"/>
      <c r="F30" s="11"/>
    </row>
    <row r="31" spans="1:6" ht="15.75">
      <c r="A31" s="26"/>
      <c r="B31" s="26"/>
      <c r="D31" s="11"/>
      <c r="E31" s="11"/>
      <c r="F31" s="11"/>
    </row>
    <row r="32" spans="1:6" ht="15.75">
      <c r="A32" s="26"/>
      <c r="B32" s="26"/>
      <c r="D32" s="11"/>
      <c r="E32" s="11"/>
      <c r="F32" s="11"/>
    </row>
    <row r="33" spans="1:6" ht="15.75">
      <c r="A33" s="26"/>
      <c r="B33" s="26"/>
      <c r="D33" s="11"/>
      <c r="E33" s="11"/>
      <c r="F33" s="11"/>
    </row>
    <row r="34" spans="1:6" ht="15.75">
      <c r="A34" s="26"/>
      <c r="B34" s="26"/>
      <c r="D34" s="11"/>
      <c r="E34" s="11"/>
      <c r="F34" s="11"/>
    </row>
    <row r="35" spans="1:6" ht="15.75">
      <c r="A35" s="26"/>
      <c r="B35" s="26"/>
      <c r="D35" s="11"/>
      <c r="E35" s="11"/>
      <c r="F35" s="11"/>
    </row>
    <row r="36" spans="1:6" ht="15.75">
      <c r="A36" s="26"/>
      <c r="B36" s="26"/>
      <c r="D36" s="11"/>
      <c r="E36" s="11"/>
      <c r="F36" s="11"/>
    </row>
    <row r="37" spans="1:6" ht="15.75">
      <c r="A37" s="26"/>
      <c r="B37" s="26"/>
      <c r="D37" s="11"/>
      <c r="E37" s="11"/>
      <c r="F37" s="11"/>
    </row>
    <row r="38" spans="1:6" ht="15.75">
      <c r="A38" s="26"/>
      <c r="B38" s="26"/>
      <c r="D38" s="11"/>
      <c r="E38" s="11"/>
      <c r="F38" s="11"/>
    </row>
    <row r="39" spans="1:6" ht="15.75">
      <c r="A39" s="26"/>
      <c r="B39" s="26"/>
      <c r="D39" s="11"/>
      <c r="E39" s="11"/>
      <c r="F39" s="11"/>
    </row>
    <row r="40" spans="1:6" ht="15.75">
      <c r="A40" s="26"/>
      <c r="B40" s="26"/>
      <c r="D40" s="11"/>
      <c r="E40" s="11"/>
      <c r="F40" s="11"/>
    </row>
    <row r="41" spans="1:6" ht="15.75">
      <c r="A41" s="26"/>
      <c r="B41" s="26"/>
      <c r="D41" s="11"/>
      <c r="E41" s="11"/>
      <c r="F41" s="11"/>
    </row>
    <row r="42" spans="1:6" ht="15.75">
      <c r="A42" s="26"/>
      <c r="B42" s="26"/>
      <c r="D42" s="11"/>
      <c r="E42" s="11"/>
      <c r="F42" s="11"/>
    </row>
    <row r="43" spans="1:6" ht="15.75">
      <c r="A43" s="26"/>
      <c r="B43" s="26"/>
      <c r="D43" s="11"/>
      <c r="E43" s="11"/>
      <c r="F43" s="11"/>
    </row>
    <row r="44" spans="1:6" ht="15.75">
      <c r="A44" s="26"/>
      <c r="B44" s="26"/>
      <c r="D44" s="11"/>
      <c r="E44" s="11"/>
      <c r="F44" s="11"/>
    </row>
    <row r="45" spans="1:6" ht="15.75">
      <c r="A45" s="26"/>
      <c r="B45" s="26"/>
      <c r="D45" s="11"/>
      <c r="E45" s="11"/>
      <c r="F45" s="11"/>
    </row>
    <row r="46" spans="1:6" ht="15.75">
      <c r="A46" s="26"/>
      <c r="B46" s="26"/>
      <c r="D46" s="11"/>
      <c r="E46" s="11"/>
      <c r="F46" s="11"/>
    </row>
    <row r="47" spans="1:6" ht="15.75">
      <c r="A47" s="26"/>
      <c r="B47" s="26"/>
      <c r="D47" s="11"/>
      <c r="E47" s="11"/>
      <c r="F47" s="11"/>
    </row>
    <row r="48" spans="1:6" ht="15.75">
      <c r="A48" s="26"/>
      <c r="B48" s="26"/>
      <c r="D48" s="11"/>
      <c r="E48" s="11"/>
      <c r="F48" s="11"/>
    </row>
    <row r="49" spans="1:6" ht="15.75">
      <c r="A49" s="26"/>
      <c r="B49" s="26"/>
      <c r="D49" s="11"/>
      <c r="E49" s="11"/>
      <c r="F49" s="11"/>
    </row>
    <row r="50" spans="1:6" ht="15.75">
      <c r="A50" s="26"/>
      <c r="B50" s="26"/>
      <c r="D50" s="11"/>
      <c r="E50" s="11"/>
      <c r="F50" s="11"/>
    </row>
    <row r="51" spans="1:6" ht="15.75">
      <c r="A51" s="26"/>
      <c r="B51" s="26"/>
      <c r="D51" s="11"/>
      <c r="E51" s="11"/>
      <c r="F51" s="11"/>
    </row>
    <row r="52" spans="1:6" ht="15.75">
      <c r="A52" s="26"/>
      <c r="B52" s="26"/>
      <c r="D52" s="11"/>
      <c r="E52" s="11"/>
      <c r="F52" s="11"/>
    </row>
    <row r="54" spans="1:12" ht="15.75">
      <c r="A54" s="41" t="s">
        <v>72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9" s="13" customFormat="1" ht="15">
      <c r="A55" s="34" t="s">
        <v>4</v>
      </c>
      <c r="B55" s="42" t="s">
        <v>40</v>
      </c>
      <c r="C55" s="42" t="s">
        <v>43</v>
      </c>
      <c r="D55" s="42" t="s">
        <v>41</v>
      </c>
      <c r="E55" s="42" t="s">
        <v>42</v>
      </c>
      <c r="F55" s="31" t="s">
        <v>45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s="13" customFormat="1" ht="15">
      <c r="A56" s="35"/>
      <c r="B56" s="43"/>
      <c r="C56" s="43"/>
      <c r="D56" s="43"/>
      <c r="E56" s="43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s="13" customFormat="1" ht="15">
      <c r="A57" s="36"/>
      <c r="B57" s="44"/>
      <c r="C57" s="44"/>
      <c r="D57" s="44"/>
      <c r="E57" s="44"/>
      <c r="F57" s="33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ht="15">
      <c r="A58" s="12" t="s">
        <v>76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5">
      <c r="A59" s="6" t="s">
        <v>17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5">
      <c r="A60" s="3"/>
      <c r="B60" s="2"/>
      <c r="C60" s="2"/>
      <c r="D60" s="1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4" ht="15">
      <c r="A61" s="3"/>
      <c r="B61" s="2"/>
      <c r="C61" s="2"/>
      <c r="D61" s="1"/>
    </row>
    <row r="62" spans="1:8" ht="15.75">
      <c r="A62" s="41" t="s">
        <v>73</v>
      </c>
      <c r="B62" s="41"/>
      <c r="C62" s="41"/>
      <c r="D62" s="41"/>
      <c r="E62" s="41"/>
      <c r="F62" s="41"/>
      <c r="G62" s="41"/>
      <c r="H62" s="41"/>
    </row>
    <row r="63" spans="1:19" s="13" customFormat="1" ht="15">
      <c r="A63" s="34" t="s">
        <v>4</v>
      </c>
      <c r="B63" s="42" t="s">
        <v>40</v>
      </c>
      <c r="C63" s="42" t="s">
        <v>43</v>
      </c>
      <c r="D63" s="42" t="s">
        <v>41</v>
      </c>
      <c r="E63" s="42" t="s">
        <v>42</v>
      </c>
      <c r="F63" s="31" t="s">
        <v>44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s="13" customFormat="1" ht="15">
      <c r="A64" s="35"/>
      <c r="B64" s="43"/>
      <c r="C64" s="43"/>
      <c r="D64" s="43"/>
      <c r="E64" s="43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1:19" s="13" customFormat="1" ht="15">
      <c r="A65" s="36"/>
      <c r="B65" s="44"/>
      <c r="C65" s="44"/>
      <c r="D65" s="44"/>
      <c r="E65" s="44"/>
      <c r="F65" s="33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ht="15">
      <c r="A66" s="12" t="s">
        <v>76</v>
      </c>
      <c r="B66" s="5">
        <v>59240</v>
      </c>
      <c r="C66" s="5">
        <v>136874.49</v>
      </c>
      <c r="D66" s="5">
        <v>0</v>
      </c>
      <c r="E66" s="5">
        <v>0</v>
      </c>
      <c r="F66" s="5">
        <v>0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ht="15">
      <c r="A67" s="6" t="s">
        <v>17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5">
      <c r="A68" s="3"/>
      <c r="B68" s="2"/>
      <c r="C68" s="2"/>
      <c r="D68" s="1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70" ht="15.75">
      <c r="B70" s="24" t="s">
        <v>61</v>
      </c>
    </row>
    <row r="72" spans="2:4" ht="15.75">
      <c r="B72" s="24" t="s">
        <v>62</v>
      </c>
      <c r="C72" s="24"/>
      <c r="D72" s="24"/>
    </row>
    <row r="73" spans="2:4" ht="15.75">
      <c r="B73" s="24" t="s">
        <v>63</v>
      </c>
      <c r="C73" s="24"/>
      <c r="D73" s="24"/>
    </row>
    <row r="74" spans="2:4" ht="15.75">
      <c r="B74" s="24" t="s">
        <v>64</v>
      </c>
      <c r="C74" s="24"/>
      <c r="D74" s="24"/>
    </row>
    <row r="75" spans="2:4" ht="15.75">
      <c r="B75" s="24" t="s">
        <v>78</v>
      </c>
      <c r="C75" s="24"/>
      <c r="D75" s="24"/>
    </row>
    <row r="76" spans="2:4" ht="15.75">
      <c r="B76" s="24" t="s">
        <v>79</v>
      </c>
      <c r="C76" s="24"/>
      <c r="D76" s="24"/>
    </row>
    <row r="77" spans="2:4" ht="15.75">
      <c r="B77" s="24" t="s">
        <v>67</v>
      </c>
      <c r="C77" s="24"/>
      <c r="D77" s="24"/>
    </row>
    <row r="78" spans="2:4" ht="15.75">
      <c r="B78" s="24" t="s">
        <v>82</v>
      </c>
      <c r="C78" s="24"/>
      <c r="D78" s="24"/>
    </row>
    <row r="79" spans="2:4" ht="15.75">
      <c r="B79" s="24" t="s">
        <v>69</v>
      </c>
      <c r="C79" s="24"/>
      <c r="D79" s="24"/>
    </row>
  </sheetData>
  <sheetProtection/>
  <mergeCells count="95">
    <mergeCell ref="A6:L6"/>
    <mergeCell ref="O6:T6"/>
    <mergeCell ref="A1:S1"/>
    <mergeCell ref="A2:S2"/>
    <mergeCell ref="A3:S3"/>
    <mergeCell ref="A4:S4"/>
    <mergeCell ref="G5:L5"/>
    <mergeCell ref="L7:L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S7:S9"/>
    <mergeCell ref="T7:T9"/>
    <mergeCell ref="A13:H13"/>
    <mergeCell ref="P13:U13"/>
    <mergeCell ref="A14:A16"/>
    <mergeCell ref="B14:B16"/>
    <mergeCell ref="C14:C16"/>
    <mergeCell ref="D14:D16"/>
    <mergeCell ref="E14:E16"/>
    <mergeCell ref="F14:F16"/>
    <mergeCell ref="M7:M9"/>
    <mergeCell ref="N7:N9"/>
    <mergeCell ref="O7:O9"/>
    <mergeCell ref="P7:P9"/>
    <mergeCell ref="Q7:Q9"/>
    <mergeCell ref="R7:R9"/>
    <mergeCell ref="A24:B24"/>
    <mergeCell ref="M14:M16"/>
    <mergeCell ref="N14:N16"/>
    <mergeCell ref="O14:O16"/>
    <mergeCell ref="P14:P16"/>
    <mergeCell ref="G14:G16"/>
    <mergeCell ref="H14:H16"/>
    <mergeCell ref="I14:I16"/>
    <mergeCell ref="J14:J16"/>
    <mergeCell ref="K14:K16"/>
    <mergeCell ref="L14:L16"/>
    <mergeCell ref="S14:S16"/>
    <mergeCell ref="T14:T16"/>
    <mergeCell ref="U14:U16"/>
    <mergeCell ref="A22:B22"/>
    <mergeCell ref="A23:B23"/>
    <mergeCell ref="Q14:Q16"/>
    <mergeCell ref="R14:R16"/>
    <mergeCell ref="A25:B25"/>
    <mergeCell ref="A26:B26"/>
    <mergeCell ref="A54:L54"/>
    <mergeCell ref="A55:A57"/>
    <mergeCell ref="B55:B57"/>
    <mergeCell ref="C55:C57"/>
    <mergeCell ref="D55:D57"/>
    <mergeCell ref="E55:E57"/>
    <mergeCell ref="F55:F57"/>
    <mergeCell ref="G55:G57"/>
    <mergeCell ref="S55:S57"/>
    <mergeCell ref="H55:H57"/>
    <mergeCell ref="I55:I57"/>
    <mergeCell ref="J55:J57"/>
    <mergeCell ref="K55:K57"/>
    <mergeCell ref="L55:L57"/>
    <mergeCell ref="M55:M57"/>
    <mergeCell ref="N55:N57"/>
    <mergeCell ref="O55:O57"/>
    <mergeCell ref="P55:P57"/>
    <mergeCell ref="Q55:Q57"/>
    <mergeCell ref="R55:R57"/>
    <mergeCell ref="N63:N65"/>
    <mergeCell ref="A62:H62"/>
    <mergeCell ref="A63:A65"/>
    <mergeCell ref="B63:B65"/>
    <mergeCell ref="C63:C65"/>
    <mergeCell ref="D63:D65"/>
    <mergeCell ref="E63:E65"/>
    <mergeCell ref="F63:F65"/>
    <mergeCell ref="G63:G65"/>
    <mergeCell ref="H63:H65"/>
    <mergeCell ref="I63:I65"/>
    <mergeCell ref="J63:J65"/>
    <mergeCell ref="K63:K65"/>
    <mergeCell ref="L63:L65"/>
    <mergeCell ref="M63:M65"/>
    <mergeCell ref="O63:O65"/>
    <mergeCell ref="P63:P65"/>
    <mergeCell ref="Q63:Q65"/>
    <mergeCell ref="R63:R65"/>
    <mergeCell ref="S63:S65"/>
  </mergeCells>
  <printOptions/>
  <pageMargins left="0.7" right="0.7" top="0.75" bottom="0.75" header="0.3" footer="0.3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 </cp:lastModifiedBy>
  <cp:lastPrinted>2019-04-22T10:40:13Z</cp:lastPrinted>
  <dcterms:created xsi:type="dcterms:W3CDTF">2018-07-18T04:41:17Z</dcterms:created>
  <dcterms:modified xsi:type="dcterms:W3CDTF">2019-04-25T12:03:51Z</dcterms:modified>
  <cp:category/>
  <cp:version/>
  <cp:contentType/>
  <cp:contentStatus/>
</cp:coreProperties>
</file>